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2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1" i="1" l="1"/>
  <c r="I13" i="1"/>
  <c r="I14" i="1"/>
  <c r="I15" i="1"/>
  <c r="I16" i="1"/>
  <c r="I17" i="1"/>
  <c r="I18" i="1"/>
  <c r="I19" i="1"/>
  <c r="I20" i="1"/>
  <c r="I10" i="1"/>
  <c r="G7" i="1"/>
  <c r="H7" i="1" s="1"/>
  <c r="G8" i="1"/>
  <c r="F4" i="1"/>
  <c r="F5" i="1"/>
  <c r="G5" i="1" s="1"/>
  <c r="F6" i="1"/>
  <c r="F7" i="1"/>
  <c r="F8" i="1"/>
  <c r="F9" i="1"/>
  <c r="G9" i="1" s="1"/>
  <c r="F3" i="1"/>
  <c r="G3" i="1" s="1"/>
  <c r="H6" i="1" l="1"/>
  <c r="H8" i="1"/>
  <c r="H4" i="1"/>
  <c r="G6" i="1"/>
  <c r="H3" i="1"/>
  <c r="G4" i="1"/>
  <c r="H9" i="1"/>
  <c r="H5" i="1"/>
</calcChain>
</file>

<file path=xl/sharedStrings.xml><?xml version="1.0" encoding="utf-8"?>
<sst xmlns="http://schemas.openxmlformats.org/spreadsheetml/2006/main" count="51" uniqueCount="36">
  <si>
    <t>עובדי הכנסת</t>
  </si>
  <si>
    <t>קוד דירוג</t>
  </si>
  <si>
    <t>דירוג</t>
  </si>
  <si>
    <t>מספר עובדים</t>
  </si>
  <si>
    <t>חלקיות משרה</t>
  </si>
  <si>
    <t>(1) יסוד משולב</t>
  </si>
  <si>
    <t>מינהלי - עובדי מדינה</t>
  </si>
  <si>
    <t>מח"ר</t>
  </si>
  <si>
    <t>מהנדסים</t>
  </si>
  <si>
    <t>הנדסאים וטכנאים</t>
  </si>
  <si>
    <t>השירות המשפטי</t>
  </si>
  <si>
    <t>רופאים</t>
  </si>
  <si>
    <t>אחים ואחיות בריאות הציבור</t>
  </si>
  <si>
    <t>חוזה אישי - מנהלים כלליים ומקביליהם</t>
  </si>
  <si>
    <t>מתמחים למשפטים בשירות המדינה</t>
  </si>
  <si>
    <t>שופטים</t>
  </si>
  <si>
    <t>מנהל יישומים א</t>
  </si>
  <si>
    <t>מזכירות - לשכת נבחרים, מנכ"לים ומוקבלי מנכ"לים</t>
  </si>
  <si>
    <t>עוזרים ויועצים - לשכת מנכ"לים ומוקבלי מנכ"לים</t>
  </si>
  <si>
    <t>חוזה אישי עובדים בכירים חדש</t>
  </si>
  <si>
    <t>לשכות שר ומנכ"ל - שכר כולל חדש</t>
  </si>
  <si>
    <t>סגל בכיר מוביל</t>
  </si>
  <si>
    <t>נהג שר ומנכ"ל חוזה שכר כולל חדש</t>
  </si>
  <si>
    <t>מומחים - חוזה שכר כולל חדש</t>
  </si>
  <si>
    <t>סיכום כולל</t>
  </si>
  <si>
    <t>תוס. וותק שנתי</t>
  </si>
  <si>
    <t>1% לשנה</t>
  </si>
  <si>
    <r>
      <t xml:space="preserve">1% לשנה. </t>
    </r>
    <r>
      <rPr>
        <sz val="11"/>
        <color rgb="FF00B050"/>
        <rFont val="Calibri"/>
        <family val="2"/>
      </rPr>
      <t>בעלי תואר שני 1.5%</t>
    </r>
  </si>
  <si>
    <t>לא זכאים לוותק</t>
  </si>
  <si>
    <t>תוס. איזון 3% על יסוד משולב</t>
  </si>
  <si>
    <t>תוספ התייעלות 29.24% על יסוד משולב + איזון</t>
  </si>
  <si>
    <t>תוס. פרלמנט 54% על יסוד משולב + איזון + התייעלות</t>
  </si>
  <si>
    <t>תוספת 21% לעובדים אשר מועסקים בחוזה אישי</t>
  </si>
  <si>
    <t>יסוד משולב תלוי בדרגה ובוותק העובד אשר מורכב ממספר סוגי וותק (רגיל, צה"ל, תואר שני)</t>
  </si>
  <si>
    <t>עובדי הכנסת בדרוגים 001 עד 38  זכאים  לתוספות אשר משולמות לפי הסכמים קיבוציים (כמו כל עובדי המגזר הציבורי)</t>
  </si>
  <si>
    <t>עובדי כנסת מדרוג 059 עד 964 זכאים לתוספת ייחודית של 21% בלבד. כמו כן, אינם זכאים לתוספת וותק בכל שנה.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</si>
</sst>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8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4" fontId="2" fillId="3" borderId="2" xfId="0" applyNumberFormat="1" applyFont="1" applyFill="1" applyBorder="1" applyAlignment="1">
      <alignment horizontal="right" vertical="top" wrapText="1"/>
    </xf>
    <xf numFmtId="164" fontId="2" fillId="3" borderId="2" xfId="0" applyNumberFormat="1" applyFont="1" applyFill="1" applyBorder="1" applyAlignment="1">
      <alignment horizontal="right" vertical="top" wrapText="1"/>
    </xf>
    <xf numFmtId="3" fontId="2" fillId="3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/>
    <xf numFmtId="0" fontId="4" fillId="2" borderId="4" xfId="0" applyFont="1" applyFill="1" applyBorder="1" applyAlignment="1">
      <alignment horizontal="left" vertical="top" wrapText="1"/>
    </xf>
    <xf numFmtId="0" fontId="0" fillId="4" borderId="0" xfId="0" applyFill="1"/>
    <xf numFmtId="0" fontId="0" fillId="0" borderId="5" xfId="0" applyBorder="1"/>
    <xf numFmtId="0" fontId="6" fillId="0" borderId="5" xfId="0" applyFont="1" applyBorder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right" vertical="top" wrapText="1"/>
    </xf>
    <xf numFmtId="3" fontId="3" fillId="4" borderId="2" xfId="0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left" vertical="top" wrapText="1"/>
    </xf>
    <xf numFmtId="3" fontId="2" fillId="5" borderId="2" xfId="0" applyNumberFormat="1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left" vertical="top" wrapText="1"/>
    </xf>
    <xf numFmtId="3" fontId="2" fillId="6" borderId="2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right" vertical="top" wrapText="1"/>
    </xf>
    <xf numFmtId="3" fontId="2" fillId="8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rightToLeft="1" tabSelected="1" topLeftCell="A20" workbookViewId="0">
      <selection activeCell="K35" sqref="K35"/>
    </sheetView>
  </sheetViews>
  <sheetFormatPr defaultRowHeight="15" x14ac:dyDescent="0.25"/>
  <cols>
    <col min="1" max="1" width="9" customWidth="1"/>
    <col min="2" max="2" width="18.5703125" customWidth="1"/>
    <col min="3" max="4" width="10.5703125" customWidth="1"/>
    <col min="5" max="5" width="9" customWidth="1"/>
    <col min="6" max="6" width="10.5703125" style="16" customWidth="1"/>
    <col min="7" max="7" width="9" customWidth="1"/>
    <col min="8" max="8" width="10.5703125" customWidth="1"/>
    <col min="9" max="9" width="12" customWidth="1"/>
  </cols>
  <sheetData>
    <row r="1" spans="1:13" x14ac:dyDescent="0.25">
      <c r="A1" s="1">
        <v>102</v>
      </c>
      <c r="B1" s="2" t="s">
        <v>0</v>
      </c>
      <c r="C1" s="3">
        <v>44531</v>
      </c>
      <c r="J1" s="16"/>
    </row>
    <row r="2" spans="1:13" ht="56.25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27" t="s">
        <v>29</v>
      </c>
      <c r="G2" s="25" t="s">
        <v>30</v>
      </c>
      <c r="H2" s="23" t="s">
        <v>31</v>
      </c>
      <c r="I2" s="5" t="s">
        <v>32</v>
      </c>
      <c r="J2" s="15" t="s">
        <v>25</v>
      </c>
      <c r="K2" s="14"/>
      <c r="L2" s="14"/>
      <c r="M2" s="14"/>
    </row>
    <row r="3" spans="1:13" x14ac:dyDescent="0.25">
      <c r="A3" s="6">
        <v>1</v>
      </c>
      <c r="B3" s="7" t="s">
        <v>6</v>
      </c>
      <c r="C3" s="8">
        <v>149</v>
      </c>
      <c r="D3" s="9">
        <v>145.29</v>
      </c>
      <c r="E3" s="10">
        <v>4380.17413448964</v>
      </c>
      <c r="F3" s="28">
        <f>E3*3%</f>
        <v>131.40522403468918</v>
      </c>
      <c r="G3" s="26">
        <f>(E3+F3)*29.24%</f>
        <v>1319.1858044325138</v>
      </c>
      <c r="H3" s="24">
        <f>(E3+F3+G3)*54%</f>
        <v>3148.6131879966952</v>
      </c>
      <c r="I3" s="10"/>
      <c r="J3" s="18" t="s">
        <v>26</v>
      </c>
    </row>
    <row r="4" spans="1:13" ht="75" x14ac:dyDescent="0.25">
      <c r="A4" s="6">
        <v>11</v>
      </c>
      <c r="B4" s="7" t="s">
        <v>7</v>
      </c>
      <c r="C4" s="8">
        <v>289</v>
      </c>
      <c r="D4" s="9">
        <v>288.5</v>
      </c>
      <c r="E4" s="10">
        <v>6309.0325129982602</v>
      </c>
      <c r="F4" s="28">
        <f t="shared" ref="F4:F9" si="0">E4*3%</f>
        <v>189.27097538994781</v>
      </c>
      <c r="G4" s="26">
        <f t="shared" ref="G4:G9" si="1">(E4+F4)*29.24%</f>
        <v>1900.1039400047121</v>
      </c>
      <c r="H4" s="24">
        <f t="shared" ref="H4:H9" si="2">(E4+F4+G4)*54%</f>
        <v>4535.140011332177</v>
      </c>
      <c r="I4" s="10"/>
      <c r="J4" s="18" t="s">
        <v>27</v>
      </c>
    </row>
    <row r="5" spans="1:13" ht="75" x14ac:dyDescent="0.25">
      <c r="A5" s="6">
        <v>12</v>
      </c>
      <c r="B5" s="7" t="s">
        <v>8</v>
      </c>
      <c r="C5" s="8">
        <v>5</v>
      </c>
      <c r="D5" s="9">
        <v>5</v>
      </c>
      <c r="E5" s="10">
        <v>7762.3320000000003</v>
      </c>
      <c r="F5" s="28">
        <f t="shared" si="0"/>
        <v>232.86995999999999</v>
      </c>
      <c r="G5" s="26">
        <f t="shared" si="1"/>
        <v>2337.797053104</v>
      </c>
      <c r="H5" s="24">
        <f t="shared" si="2"/>
        <v>5579.8194670761604</v>
      </c>
      <c r="I5" s="10"/>
      <c r="J5" s="18" t="s">
        <v>27</v>
      </c>
    </row>
    <row r="6" spans="1:13" ht="75" x14ac:dyDescent="0.25">
      <c r="A6" s="6">
        <v>13</v>
      </c>
      <c r="B6" s="7" t="s">
        <v>9</v>
      </c>
      <c r="C6" s="8">
        <v>35</v>
      </c>
      <c r="D6" s="9">
        <v>35</v>
      </c>
      <c r="E6" s="10">
        <v>6730.4520000000002</v>
      </c>
      <c r="F6" s="28">
        <f t="shared" si="0"/>
        <v>201.91355999999999</v>
      </c>
      <c r="G6" s="26">
        <f t="shared" si="1"/>
        <v>2027.023689744</v>
      </c>
      <c r="H6" s="24">
        <f t="shared" si="2"/>
        <v>4838.0701948617598</v>
      </c>
      <c r="I6" s="10"/>
      <c r="J6" s="18" t="s">
        <v>27</v>
      </c>
    </row>
    <row r="7" spans="1:13" ht="75" x14ac:dyDescent="0.25">
      <c r="A7" s="6">
        <v>21</v>
      </c>
      <c r="B7" s="7" t="s">
        <v>10</v>
      </c>
      <c r="C7" s="8">
        <v>48</v>
      </c>
      <c r="D7" s="9">
        <v>48</v>
      </c>
      <c r="E7" s="10">
        <v>8390.7962499999994</v>
      </c>
      <c r="F7" s="28">
        <f t="shared" si="0"/>
        <v>251.72388749999996</v>
      </c>
      <c r="G7" s="26">
        <f t="shared" si="1"/>
        <v>2527.0728882049998</v>
      </c>
      <c r="H7" s="24">
        <f t="shared" si="2"/>
        <v>6031.5802338806998</v>
      </c>
      <c r="I7" s="10"/>
      <c r="J7" s="18" t="s">
        <v>27</v>
      </c>
    </row>
    <row r="8" spans="1:13" ht="75" x14ac:dyDescent="0.25">
      <c r="A8" s="6">
        <v>31</v>
      </c>
      <c r="B8" s="7" t="s">
        <v>11</v>
      </c>
      <c r="C8" s="8">
        <v>2</v>
      </c>
      <c r="D8" s="9">
        <v>1</v>
      </c>
      <c r="E8" s="10">
        <v>12660.63</v>
      </c>
      <c r="F8" s="28">
        <f t="shared" si="0"/>
        <v>379.81889999999999</v>
      </c>
      <c r="G8" s="26">
        <f t="shared" si="1"/>
        <v>3813.0272583599999</v>
      </c>
      <c r="H8" s="24">
        <f t="shared" si="2"/>
        <v>9100.8771255143984</v>
      </c>
      <c r="I8" s="10"/>
      <c r="J8" s="18" t="s">
        <v>27</v>
      </c>
    </row>
    <row r="9" spans="1:13" ht="75" x14ac:dyDescent="0.25">
      <c r="A9" s="6">
        <v>38</v>
      </c>
      <c r="B9" s="7" t="s">
        <v>12</v>
      </c>
      <c r="C9" s="8">
        <v>2</v>
      </c>
      <c r="D9" s="9">
        <v>2</v>
      </c>
      <c r="E9" s="10">
        <v>5658.5050000000001</v>
      </c>
      <c r="F9" s="28">
        <f t="shared" si="0"/>
        <v>169.75514999999999</v>
      </c>
      <c r="G9" s="26">
        <f t="shared" si="1"/>
        <v>1704.1832678599999</v>
      </c>
      <c r="H9" s="24">
        <f t="shared" si="2"/>
        <v>4067.5194456444005</v>
      </c>
      <c r="I9" s="10"/>
      <c r="J9" s="18" t="s">
        <v>27</v>
      </c>
    </row>
    <row r="10" spans="1:13" ht="30" x14ac:dyDescent="0.25">
      <c r="A10" s="6">
        <v>59</v>
      </c>
      <c r="B10" s="7" t="s">
        <v>13</v>
      </c>
      <c r="C10" s="8">
        <v>2</v>
      </c>
      <c r="D10" s="9">
        <v>2</v>
      </c>
      <c r="E10" s="10">
        <v>38621</v>
      </c>
      <c r="F10" s="21"/>
      <c r="G10" s="10"/>
      <c r="H10" s="10"/>
      <c r="I10" s="29">
        <f>E10*21%</f>
        <v>8110.41</v>
      </c>
      <c r="J10" s="18" t="s">
        <v>28</v>
      </c>
    </row>
    <row r="11" spans="1:13" ht="30" x14ac:dyDescent="0.25">
      <c r="A11" s="6">
        <v>81</v>
      </c>
      <c r="B11" s="7" t="s">
        <v>14</v>
      </c>
      <c r="C11" s="8">
        <v>13</v>
      </c>
      <c r="D11" s="9">
        <v>13</v>
      </c>
      <c r="E11" s="10">
        <v>2452.36</v>
      </c>
      <c r="F11" s="21"/>
      <c r="G11" s="10"/>
      <c r="H11" s="10"/>
      <c r="I11" s="29">
        <f t="shared" ref="I11:I20" si="3">E11*21%</f>
        <v>514.99559999999997</v>
      </c>
      <c r="J11" s="18" t="s">
        <v>28</v>
      </c>
    </row>
    <row r="12" spans="1:13" ht="30" x14ac:dyDescent="0.25">
      <c r="A12" s="6">
        <v>82</v>
      </c>
      <c r="B12" s="7" t="s">
        <v>15</v>
      </c>
      <c r="C12" s="8">
        <v>1</v>
      </c>
      <c r="D12" s="9">
        <v>1</v>
      </c>
      <c r="E12" s="10">
        <v>50480.6</v>
      </c>
      <c r="F12" s="21"/>
      <c r="G12" s="10"/>
      <c r="H12" s="10"/>
      <c r="I12" s="29"/>
      <c r="J12" s="18" t="s">
        <v>28</v>
      </c>
    </row>
    <row r="13" spans="1:13" ht="30" x14ac:dyDescent="0.25">
      <c r="A13" s="6">
        <v>424</v>
      </c>
      <c r="B13" s="7" t="s">
        <v>16</v>
      </c>
      <c r="C13" s="8">
        <v>1</v>
      </c>
      <c r="D13" s="9">
        <v>1</v>
      </c>
      <c r="E13" s="10">
        <v>24054.63</v>
      </c>
      <c r="F13" s="21"/>
      <c r="G13" s="10"/>
      <c r="H13" s="10"/>
      <c r="I13" s="29">
        <f t="shared" si="3"/>
        <v>5051.4723000000004</v>
      </c>
      <c r="J13" s="18" t="s">
        <v>28</v>
      </c>
    </row>
    <row r="14" spans="1:13" ht="30" x14ac:dyDescent="0.25">
      <c r="A14" s="6">
        <v>516</v>
      </c>
      <c r="B14" s="7" t="s">
        <v>17</v>
      </c>
      <c r="C14" s="8">
        <v>8</v>
      </c>
      <c r="D14" s="9">
        <v>8</v>
      </c>
      <c r="E14" s="10">
        <v>6063.33</v>
      </c>
      <c r="F14" s="21"/>
      <c r="G14" s="10"/>
      <c r="H14" s="10"/>
      <c r="I14" s="29">
        <f t="shared" si="3"/>
        <v>1273.2992999999999</v>
      </c>
      <c r="J14" s="18" t="s">
        <v>28</v>
      </c>
    </row>
    <row r="15" spans="1:13" ht="30" x14ac:dyDescent="0.25">
      <c r="A15" s="6">
        <v>517</v>
      </c>
      <c r="B15" s="7" t="s">
        <v>18</v>
      </c>
      <c r="C15" s="8">
        <v>5</v>
      </c>
      <c r="D15" s="9">
        <v>5</v>
      </c>
      <c r="E15" s="10">
        <v>16764.621999999999</v>
      </c>
      <c r="F15" s="21"/>
      <c r="G15" s="10"/>
      <c r="H15" s="10"/>
      <c r="I15" s="29">
        <f t="shared" si="3"/>
        <v>3520.57062</v>
      </c>
      <c r="J15" s="18" t="s">
        <v>28</v>
      </c>
    </row>
    <row r="16" spans="1:13" ht="30" x14ac:dyDescent="0.25">
      <c r="A16" s="6">
        <v>557</v>
      </c>
      <c r="B16" s="7" t="s">
        <v>19</v>
      </c>
      <c r="C16" s="8">
        <v>4</v>
      </c>
      <c r="D16" s="9">
        <v>4</v>
      </c>
      <c r="E16" s="10">
        <v>32534</v>
      </c>
      <c r="F16" s="21"/>
      <c r="G16" s="10"/>
      <c r="H16" s="10"/>
      <c r="I16" s="29">
        <f t="shared" si="3"/>
        <v>6832.1399999999994</v>
      </c>
      <c r="J16" s="18" t="s">
        <v>28</v>
      </c>
    </row>
    <row r="17" spans="1:10" ht="30" x14ac:dyDescent="0.25">
      <c r="A17" s="6">
        <v>564</v>
      </c>
      <c r="B17" s="7" t="s">
        <v>20</v>
      </c>
      <c r="C17" s="8">
        <v>7</v>
      </c>
      <c r="D17" s="9">
        <v>7</v>
      </c>
      <c r="E17" s="10">
        <v>21149.628571428599</v>
      </c>
      <c r="F17" s="21"/>
      <c r="G17" s="10"/>
      <c r="H17" s="10"/>
      <c r="I17" s="29">
        <f t="shared" si="3"/>
        <v>4441.4220000000059</v>
      </c>
      <c r="J17" s="18" t="s">
        <v>28</v>
      </c>
    </row>
    <row r="18" spans="1:10" ht="30" x14ac:dyDescent="0.25">
      <c r="A18" s="6">
        <v>568</v>
      </c>
      <c r="B18" s="7" t="s">
        <v>21</v>
      </c>
      <c r="C18" s="8">
        <v>3</v>
      </c>
      <c r="D18" s="9">
        <v>3</v>
      </c>
      <c r="E18" s="10">
        <v>28112</v>
      </c>
      <c r="F18" s="21"/>
      <c r="G18" s="10"/>
      <c r="H18" s="10"/>
      <c r="I18" s="29">
        <f t="shared" si="3"/>
        <v>5903.5199999999995</v>
      </c>
      <c r="J18" s="18" t="s">
        <v>28</v>
      </c>
    </row>
    <row r="19" spans="1:10" ht="30" x14ac:dyDescent="0.25">
      <c r="A19" s="6">
        <v>764</v>
      </c>
      <c r="B19" s="7" t="s">
        <v>22</v>
      </c>
      <c r="C19" s="8">
        <v>4</v>
      </c>
      <c r="D19" s="9">
        <v>4</v>
      </c>
      <c r="E19" s="10">
        <v>12488.1325</v>
      </c>
      <c r="F19" s="21"/>
      <c r="G19" s="10"/>
      <c r="H19" s="10"/>
      <c r="I19" s="29">
        <f t="shared" si="3"/>
        <v>2622.5078249999997</v>
      </c>
      <c r="J19" s="18" t="s">
        <v>28</v>
      </c>
    </row>
    <row r="20" spans="1:10" ht="30" x14ac:dyDescent="0.25">
      <c r="A20" s="6">
        <v>964</v>
      </c>
      <c r="B20" s="7" t="s">
        <v>23</v>
      </c>
      <c r="C20" s="8">
        <v>14</v>
      </c>
      <c r="D20" s="9">
        <v>14</v>
      </c>
      <c r="E20" s="10">
        <v>23807.3957142857</v>
      </c>
      <c r="F20" s="21"/>
      <c r="G20" s="10"/>
      <c r="H20" s="10"/>
      <c r="I20" s="29">
        <f t="shared" si="3"/>
        <v>4999.5530999999964</v>
      </c>
      <c r="J20" s="18" t="s">
        <v>28</v>
      </c>
    </row>
    <row r="21" spans="1:10" x14ac:dyDescent="0.25">
      <c r="A21" s="19" t="s">
        <v>24</v>
      </c>
      <c r="B21" s="20"/>
      <c r="C21" s="11">
        <v>1233</v>
      </c>
      <c r="D21" s="12">
        <v>1226.79</v>
      </c>
      <c r="E21" s="13">
        <v>6322.0002282379301</v>
      </c>
      <c r="F21" s="22"/>
      <c r="G21" s="13"/>
      <c r="H21" s="13"/>
      <c r="I21" s="13"/>
      <c r="J21" s="17"/>
    </row>
    <row r="23" spans="1:10" x14ac:dyDescent="0.25">
      <c r="A23" t="s">
        <v>33</v>
      </c>
    </row>
    <row r="25" spans="1:10" x14ac:dyDescent="0.25">
      <c r="A25" t="s">
        <v>34</v>
      </c>
    </row>
    <row r="27" spans="1:10" x14ac:dyDescent="0.25">
      <c r="A27" t="s">
        <v>35</v>
      </c>
    </row>
  </sheetData>
  <mergeCells count="1">
    <mergeCell ref="A21:B2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2022-01-25T15:43:32Z</dcterms:created>
  <dcterms:modified xsi:type="dcterms:W3CDTF">2022-01-26T08:39:11Z</dcterms:modified>
</cp:coreProperties>
</file>